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xxx\Privat\Tischtennis\Homepage TTV\Punktesystem\"/>
    </mc:Choice>
  </mc:AlternateContent>
  <bookViews>
    <workbookView xWindow="240" yWindow="90" windowWidth="21135" windowHeight="9405"/>
  </bookViews>
  <sheets>
    <sheet name="Punktesystem" sheetId="1" r:id="rId1"/>
    <sheet name="Namen + E-Mail" sheetId="2" r:id="rId2"/>
  </sheets>
  <definedNames>
    <definedName name="_xlnm.Print_Area" localSheetId="0">Punktesystem!$A$1:$P$7</definedName>
    <definedName name="OLE_LINK1" localSheetId="0">Punktesystem!#REF!</definedName>
  </definedNames>
  <calcPr calcId="162913"/>
</workbook>
</file>

<file path=xl/calcChain.xml><?xml version="1.0" encoding="utf-8"?>
<calcChain xmlns="http://schemas.openxmlformats.org/spreadsheetml/2006/main">
  <c r="O12" i="1" l="1"/>
  <c r="P12" i="1" s="1"/>
  <c r="O9" i="1" l="1"/>
  <c r="P9" i="1" s="1"/>
  <c r="T2" i="1" l="1"/>
  <c r="S2" i="1"/>
  <c r="U2" i="1" l="1"/>
  <c r="R2" i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0" i="1"/>
  <c r="P20" i="1" s="1"/>
  <c r="O21" i="1"/>
  <c r="P21" i="1" s="1"/>
  <c r="O34" i="1"/>
  <c r="P34" i="1" s="1"/>
  <c r="O35" i="1"/>
  <c r="P35" i="1" s="1"/>
  <c r="O4" i="1"/>
  <c r="P4" i="1" s="1"/>
  <c r="O5" i="1"/>
  <c r="P5" i="1" s="1"/>
  <c r="O6" i="1"/>
  <c r="P6" i="1" s="1"/>
  <c r="O7" i="1"/>
  <c r="P7" i="1" s="1"/>
  <c r="O8" i="1"/>
  <c r="P8" i="1" s="1"/>
  <c r="O13" i="1"/>
  <c r="P13" i="1" s="1"/>
  <c r="O14" i="1"/>
  <c r="P14" i="1" s="1"/>
  <c r="O10" i="1"/>
  <c r="P10" i="1" s="1"/>
  <c r="O11" i="1"/>
  <c r="P11" i="1" s="1"/>
  <c r="O15" i="1"/>
  <c r="P15" i="1" s="1"/>
  <c r="O16" i="1"/>
  <c r="P16" i="1" s="1"/>
  <c r="O17" i="1"/>
  <c r="P17" i="1" s="1"/>
  <c r="O18" i="1"/>
  <c r="P18" i="1" s="1"/>
  <c r="O19" i="1"/>
  <c r="P19" i="1" s="1"/>
  <c r="B2" i="1" l="1"/>
</calcChain>
</file>

<file path=xl/sharedStrings.xml><?xml version="1.0" encoding="utf-8"?>
<sst xmlns="http://schemas.openxmlformats.org/spreadsheetml/2006/main" count="113" uniqueCount="89">
  <si>
    <t>Name, Vorname</t>
  </si>
  <si>
    <t>Tätigkeit</t>
  </si>
  <si>
    <t xml:space="preserve">Tätigkeit  </t>
  </si>
  <si>
    <t xml:space="preserve">Tätigkeit    </t>
  </si>
  <si>
    <t xml:space="preserve">Tätigkeit     </t>
  </si>
  <si>
    <t>Summe Zeit</t>
  </si>
  <si>
    <t>Status</t>
  </si>
  <si>
    <t>Bälle geputzt</t>
  </si>
  <si>
    <t>Bälle aufgepumt</t>
  </si>
  <si>
    <t>Datum</t>
  </si>
  <si>
    <t>E-Mailadresse</t>
  </si>
  <si>
    <t>Max@Mustermann.de</t>
  </si>
  <si>
    <t xml:space="preserve">Datum </t>
  </si>
  <si>
    <t xml:space="preserve">Datum  </t>
  </si>
  <si>
    <t xml:space="preserve">Datum   </t>
  </si>
  <si>
    <t xml:space="preserve">Zeit      </t>
  </si>
  <si>
    <t xml:space="preserve">Zeit   </t>
  </si>
  <si>
    <t xml:space="preserve">Zeit  </t>
  </si>
  <si>
    <t>Zeit</t>
  </si>
  <si>
    <t>Stand:</t>
  </si>
  <si>
    <t>Max von C</t>
  </si>
  <si>
    <t>Max von F</t>
  </si>
  <si>
    <t>Max von I</t>
  </si>
  <si>
    <t>Max von L</t>
  </si>
  <si>
    <t>Ralf Becker</t>
  </si>
  <si>
    <t>Christoph Tillmann</t>
  </si>
  <si>
    <t>Thorsten Spanke</t>
  </si>
  <si>
    <t>Julian Rock</t>
  </si>
  <si>
    <t>Beispiel</t>
  </si>
  <si>
    <t>thorsten.spanke@web.de</t>
  </si>
  <si>
    <t>stoffel1973@gmx.de</t>
  </si>
  <si>
    <t>julianrock@gmx.de</t>
  </si>
  <si>
    <t>?</t>
  </si>
  <si>
    <t>1. Vorsitzender</t>
  </si>
  <si>
    <t>2. Vorsitzender</t>
  </si>
  <si>
    <t>Sportwart</t>
  </si>
  <si>
    <t>Sebastian Gördes</t>
  </si>
  <si>
    <t>s.goerdes@web.de</t>
  </si>
  <si>
    <t>Frank Junghölter</t>
  </si>
  <si>
    <t>frank@junghoelter.net</t>
  </si>
  <si>
    <t>juergen.scheel@rwe.com</t>
  </si>
  <si>
    <t>Jürgen Scheel</t>
  </si>
  <si>
    <t>Danny Schulte</t>
  </si>
  <si>
    <t>schulte.danny@gmx.de</t>
  </si>
  <si>
    <t>bene-stiller@web.de</t>
  </si>
  <si>
    <t>Benedikt Stiller</t>
  </si>
  <si>
    <t>Friedrich Kuß &lt;Friedrich.Kuss@arcor.de&gt;</t>
  </si>
  <si>
    <t>Friedrich Kuß</t>
  </si>
  <si>
    <t>Marco Stutmann</t>
  </si>
  <si>
    <t>marco.stutmann@gmx.de</t>
  </si>
  <si>
    <t>Marion Greune</t>
  </si>
  <si>
    <t>Nicole Willner</t>
  </si>
  <si>
    <t>Meyer-N@gmx.de</t>
  </si>
  <si>
    <t>Udo Pakull</t>
  </si>
  <si>
    <t>udopakull@freenet.de</t>
  </si>
  <si>
    <t>Jürgen Gassen</t>
  </si>
  <si>
    <t>Pflege Homepage</t>
  </si>
  <si>
    <t>Gerit Möller</t>
  </si>
  <si>
    <t>Heiko Müller</t>
  </si>
  <si>
    <t>tt.gerrit.moeller@gmx.de</t>
  </si>
  <si>
    <t>juergen.gassen@3dsystems.com</t>
  </si>
  <si>
    <t>Nathalie Willner</t>
  </si>
  <si>
    <t>nathaliewillner@web.de</t>
  </si>
  <si>
    <t>info@ra-heiko-mueller.de</t>
  </si>
  <si>
    <t>Marleen Willner</t>
  </si>
  <si>
    <t>marleenwillner@web.de</t>
  </si>
  <si>
    <t>Kassenwart (kommissarisch)</t>
  </si>
  <si>
    <t>Pressearbeit</t>
  </si>
  <si>
    <t>Mini-Meisterschaften</t>
  </si>
  <si>
    <t>Cafeteria Stadtmeisterschaften</t>
  </si>
  <si>
    <t>Jugendtraining</t>
  </si>
  <si>
    <t>Matthias Havestadt</t>
  </si>
  <si>
    <t>m.havestadt@gmx.de</t>
  </si>
  <si>
    <t xml:space="preserve">                             Punktesystem der TTV 2017</t>
  </si>
  <si>
    <t>Erwin Krause</t>
  </si>
  <si>
    <t>Bierwart</t>
  </si>
  <si>
    <t>Auf- und Abbau Stadtmeisterschaften</t>
  </si>
  <si>
    <t xml:space="preserve">Mannschaftsführer 2. Damen und Presseberichte </t>
  </si>
  <si>
    <t>Laurin Alex</t>
  </si>
  <si>
    <t>Auf- und Abbau Vereinsjubiläum</t>
  </si>
  <si>
    <t>frank@junghölter.net</t>
  </si>
  <si>
    <t>Plakate - Flyer Stadtmeisterschaften</t>
  </si>
  <si>
    <t>Plakat Jubiläum</t>
  </si>
  <si>
    <t>Auswärtsspiele Jungenmannschaft</t>
  </si>
  <si>
    <t>Minimeisterschaften  - Cafeteria</t>
  </si>
  <si>
    <t>Minimeisterschaften  - Einkauf Cafeteria</t>
  </si>
  <si>
    <t>Minimeisterschaften - Flyer verteilt</t>
  </si>
  <si>
    <t>Minimeisterschaften - Flyer drucken</t>
  </si>
  <si>
    <t>Bene Stiller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</si>
</sst>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14" fontId="0" fillId="0" borderId="0" xfId="0" applyNumberFormat="1"/>
    <xf numFmtId="14" fontId="0" fillId="0" borderId="1" xfId="0" applyNumberFormat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1" fillId="2" borderId="0" xfId="1" applyFill="1" applyAlignment="1">
      <alignment horizontal="center" vertical="center" shrinkToFit="1"/>
    </xf>
    <xf numFmtId="14" fontId="2" fillId="2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2" borderId="0" xfId="0" applyNumberForma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4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right" shrinkToFit="1"/>
    </xf>
    <xf numFmtId="0" fontId="1" fillId="4" borderId="3" xfId="1" applyFont="1" applyFill="1" applyBorder="1" applyAlignment="1">
      <alignment horizontal="center" vertical="center" shrinkToFit="1"/>
    </xf>
    <xf numFmtId="0" fontId="1" fillId="3" borderId="3" xfId="1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</cellXfs>
  <cellStyles count="2">
    <cellStyle name="Link" xfId="1" builtinId="8"/>
    <cellStyle name="Standard" xfId="0" builtinId="0"/>
  </cellStyles>
  <dxfs count="18"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alignment horizontal="center" vertical="center" textRotation="0" wrapText="0" indent="0" justifyLastLine="0" shrinkToFit="1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3:P35" totalsRowShown="0" headerRowDxfId="17" dataDxfId="16">
  <autoFilter ref="A3:P35"/>
  <tableColumns count="16">
    <tableColumn id="1" name="Name, Vorname" dataDxfId="15"/>
    <tableColumn id="14" name="E-Mailadresse" dataDxfId="14"/>
    <tableColumn id="2" name="Datum" dataDxfId="13"/>
    <tableColumn id="12" name="Tätigkeit" dataDxfId="12"/>
    <tableColumn id="3" name="Zeit" dataDxfId="11"/>
    <tableColumn id="15" name="Datum " dataDxfId="10"/>
    <tableColumn id="4" name="Tätigkeit  " dataDxfId="9"/>
    <tableColumn id="5" name="Zeit  " dataDxfId="8"/>
    <tableColumn id="16" name="Datum  " dataDxfId="7"/>
    <tableColumn id="6" name="Tätigkeit    " dataDxfId="6"/>
    <tableColumn id="7" name="Zeit   " dataDxfId="5"/>
    <tableColumn id="19" name="Datum   " dataDxfId="4"/>
    <tableColumn id="8" name="Tätigkeit     " dataDxfId="3"/>
    <tableColumn id="9" name="Zeit      " dataDxfId="2"/>
    <tableColumn id="10" name="Summe Zeit" dataDxfId="1">
      <calculatedColumnFormula>SUM(E4,H4,K4,N4)</calculatedColumnFormula>
    </tableColumn>
    <tableColumn id="11" name="Status" dataDxfId="0">
      <calculatedColumnFormula>IF(O4&gt;=8,"ERLEDIGT","FEHLSTUNDEN")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havestadt@gmx.de" TargetMode="External"/><Relationship Id="rId13" Type="http://schemas.openxmlformats.org/officeDocument/2006/relationships/hyperlink" Target="mailto:bene-stiller@web.de" TargetMode="External"/><Relationship Id="rId3" Type="http://schemas.openxmlformats.org/officeDocument/2006/relationships/hyperlink" Target="mailto:thorsten.spanke@web.de" TargetMode="External"/><Relationship Id="rId7" Type="http://schemas.openxmlformats.org/officeDocument/2006/relationships/hyperlink" Target="mailto:marleenwillner@web.de" TargetMode="External"/><Relationship Id="rId12" Type="http://schemas.openxmlformats.org/officeDocument/2006/relationships/hyperlink" Target="mailto:Meyer-N@gmx.de" TargetMode="External"/><Relationship Id="rId2" Type="http://schemas.openxmlformats.org/officeDocument/2006/relationships/hyperlink" Target="mailto:julianrock@gmx.de" TargetMode="External"/><Relationship Id="rId1" Type="http://schemas.openxmlformats.org/officeDocument/2006/relationships/hyperlink" Target="mailto:Max@Mustermann.de" TargetMode="External"/><Relationship Id="rId6" Type="http://schemas.openxmlformats.org/officeDocument/2006/relationships/hyperlink" Target="mailto:juergen.gassen@3dsystems.com" TargetMode="External"/><Relationship Id="rId11" Type="http://schemas.openxmlformats.org/officeDocument/2006/relationships/hyperlink" Target="mailto:frank@jungh&#246;lter.net" TargetMode="External"/><Relationship Id="rId5" Type="http://schemas.openxmlformats.org/officeDocument/2006/relationships/hyperlink" Target="mailto:s.goerdes@web.de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mailto:nathaliewillner@web.de" TargetMode="External"/><Relationship Id="rId4" Type="http://schemas.openxmlformats.org/officeDocument/2006/relationships/hyperlink" Target="mailto:stoffel1973@gmx.de" TargetMode="External"/><Relationship Id="rId9" Type="http://schemas.openxmlformats.org/officeDocument/2006/relationships/hyperlink" Target="mailto:marco.stutmann@gmx.de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ra-heiko-mueller.de" TargetMode="External"/><Relationship Id="rId3" Type="http://schemas.openxmlformats.org/officeDocument/2006/relationships/hyperlink" Target="mailto:bene-stiller@web.de" TargetMode="External"/><Relationship Id="rId7" Type="http://schemas.openxmlformats.org/officeDocument/2006/relationships/hyperlink" Target="mailto:tt.gerrit.moeller@gmx.de" TargetMode="External"/><Relationship Id="rId2" Type="http://schemas.openxmlformats.org/officeDocument/2006/relationships/hyperlink" Target="mailto:frank@junghoelter.net" TargetMode="External"/><Relationship Id="rId1" Type="http://schemas.openxmlformats.org/officeDocument/2006/relationships/hyperlink" Target="mailto:s.goerdes@web.de" TargetMode="External"/><Relationship Id="rId6" Type="http://schemas.openxmlformats.org/officeDocument/2006/relationships/hyperlink" Target="mailto:udopakull@freenet.de" TargetMode="External"/><Relationship Id="rId11" Type="http://schemas.openxmlformats.org/officeDocument/2006/relationships/hyperlink" Target="mailto:m.havestadt@gmx.de" TargetMode="External"/><Relationship Id="rId5" Type="http://schemas.openxmlformats.org/officeDocument/2006/relationships/hyperlink" Target="mailto:Meyer-N@gmx.de" TargetMode="External"/><Relationship Id="rId10" Type="http://schemas.openxmlformats.org/officeDocument/2006/relationships/hyperlink" Target="mailto:marleenwillner@web.de" TargetMode="External"/><Relationship Id="rId4" Type="http://schemas.openxmlformats.org/officeDocument/2006/relationships/hyperlink" Target="mailto:marco.stutmann@gmx.de" TargetMode="External"/><Relationship Id="rId9" Type="http://schemas.openxmlformats.org/officeDocument/2006/relationships/hyperlink" Target="mailto:nathaliewillner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="90" zoomScaleNormal="90" workbookViewId="0">
      <pane ySplit="4" topLeftCell="A5" activePane="bottomLeft" state="frozen"/>
      <selection pane="bottomLeft" activeCell="G26" sqref="G26"/>
    </sheetView>
  </sheetViews>
  <sheetFormatPr baseColWidth="10" defaultRowHeight="15" x14ac:dyDescent="0.25"/>
  <cols>
    <col min="1" max="1" width="20.42578125" customWidth="1"/>
    <col min="2" max="2" width="20.42578125" style="31" customWidth="1"/>
    <col min="3" max="3" width="10.7109375" style="4" customWidth="1"/>
    <col min="4" max="4" width="25.7109375" style="33" customWidth="1"/>
    <col min="5" max="5" width="8" customWidth="1"/>
    <col min="6" max="6" width="10.7109375" style="4" customWidth="1"/>
    <col min="7" max="7" width="25.7109375" style="31" customWidth="1"/>
    <col min="8" max="8" width="9.42578125" customWidth="1"/>
    <col min="9" max="9" width="11.140625" style="4" customWidth="1"/>
    <col min="10" max="10" width="25.7109375" style="33" customWidth="1"/>
    <col min="11" max="11" width="8" customWidth="1"/>
    <col min="12" max="12" width="10.7109375" style="4" customWidth="1"/>
    <col min="13" max="13" width="25.7109375" style="33" customWidth="1"/>
    <col min="14" max="14" width="8" customWidth="1"/>
    <col min="15" max="15" width="12.28515625" style="4" customWidth="1"/>
    <col min="16" max="16" width="13" customWidth="1"/>
    <col min="18" max="21" width="11.42578125" customWidth="1"/>
  </cols>
  <sheetData>
    <row r="1" spans="1:21" ht="21" x14ac:dyDescent="0.35">
      <c r="A1" s="41" t="s">
        <v>73</v>
      </c>
      <c r="B1" s="32"/>
      <c r="C1" s="32"/>
      <c r="D1" s="32"/>
      <c r="E1" s="32"/>
      <c r="F1" s="32"/>
      <c r="G1" s="34"/>
      <c r="H1" s="32"/>
      <c r="I1" s="32"/>
      <c r="J1" s="32"/>
      <c r="K1" s="32"/>
      <c r="L1" s="32"/>
      <c r="M1" s="32"/>
      <c r="N1" s="32"/>
      <c r="O1" s="32"/>
      <c r="P1" s="32"/>
      <c r="R1" t="s">
        <v>20</v>
      </c>
      <c r="S1" t="s">
        <v>21</v>
      </c>
      <c r="T1" t="s">
        <v>22</v>
      </c>
      <c r="U1" t="s">
        <v>23</v>
      </c>
    </row>
    <row r="2" spans="1:21" ht="15.75" x14ac:dyDescent="0.25">
      <c r="A2" s="42" t="s">
        <v>19</v>
      </c>
      <c r="B2" s="43">
        <f>MAX(R2:U2)</f>
        <v>43183</v>
      </c>
      <c r="C2" s="27"/>
      <c r="D2" s="27"/>
      <c r="E2" s="27"/>
      <c r="F2" s="27"/>
      <c r="G2" s="35"/>
      <c r="J2" s="26"/>
      <c r="K2" s="26"/>
      <c r="L2" s="26"/>
      <c r="M2" s="26"/>
      <c r="N2" s="26"/>
      <c r="O2" s="26"/>
      <c r="P2" s="26"/>
      <c r="R2" s="9">
        <f>MAX(C4:C35)</f>
        <v>43183</v>
      </c>
      <c r="S2" s="9">
        <f>MAX(F4:F35)</f>
        <v>43154</v>
      </c>
      <c r="T2" s="9">
        <f>MAX(I4:I35)</f>
        <v>43154</v>
      </c>
      <c r="U2" s="9">
        <f>MAX(L4:L35)</f>
        <v>43151</v>
      </c>
    </row>
    <row r="3" spans="1:21" x14ac:dyDescent="0.25">
      <c r="A3" s="1" t="s">
        <v>0</v>
      </c>
      <c r="B3" s="6" t="s">
        <v>10</v>
      </c>
      <c r="C3" s="3" t="s">
        <v>9</v>
      </c>
      <c r="D3" s="1" t="s">
        <v>1</v>
      </c>
      <c r="E3" s="1" t="s">
        <v>18</v>
      </c>
      <c r="F3" s="3" t="s">
        <v>12</v>
      </c>
      <c r="G3" s="6" t="s">
        <v>2</v>
      </c>
      <c r="H3" s="1" t="s">
        <v>17</v>
      </c>
      <c r="I3" s="3" t="s">
        <v>13</v>
      </c>
      <c r="J3" s="1" t="s">
        <v>3</v>
      </c>
      <c r="K3" s="1" t="s">
        <v>16</v>
      </c>
      <c r="L3" s="3" t="s">
        <v>14</v>
      </c>
      <c r="M3" s="1" t="s">
        <v>4</v>
      </c>
      <c r="N3" s="1" t="s">
        <v>15</v>
      </c>
      <c r="O3" s="3" t="s">
        <v>5</v>
      </c>
      <c r="P3" s="1" t="s">
        <v>6</v>
      </c>
    </row>
    <row r="4" spans="1:21" x14ac:dyDescent="0.25">
      <c r="A4" s="11" t="s">
        <v>28</v>
      </c>
      <c r="B4" s="12" t="s">
        <v>11</v>
      </c>
      <c r="C4" s="13">
        <v>42370</v>
      </c>
      <c r="D4" s="14" t="s">
        <v>7</v>
      </c>
      <c r="E4" s="14">
        <v>2</v>
      </c>
      <c r="F4" s="15"/>
      <c r="G4" s="14" t="s">
        <v>8</v>
      </c>
      <c r="H4" s="14">
        <v>3</v>
      </c>
      <c r="I4" s="15"/>
      <c r="J4" s="16"/>
      <c r="K4" s="16"/>
      <c r="L4" s="17"/>
      <c r="M4" s="16"/>
      <c r="N4" s="16"/>
      <c r="O4" s="18">
        <f t="shared" ref="O4:O35" si="0">SUM(E4,H4,K4,N4)</f>
        <v>5</v>
      </c>
      <c r="P4" s="19" t="str">
        <f>IF(O4&gt;8,"ERLEDIGT","FEHLSTUNDEN")</f>
        <v>FEHLSTUNDEN</v>
      </c>
    </row>
    <row r="5" spans="1:21" x14ac:dyDescent="0.25">
      <c r="A5" s="20" t="s">
        <v>24</v>
      </c>
      <c r="B5" s="21" t="s">
        <v>32</v>
      </c>
      <c r="C5" s="22">
        <v>42736</v>
      </c>
      <c r="D5" s="21" t="s">
        <v>33</v>
      </c>
      <c r="E5" s="21">
        <v>99</v>
      </c>
      <c r="F5" s="10"/>
      <c r="G5" s="21"/>
      <c r="H5" s="21"/>
      <c r="I5" s="10"/>
      <c r="J5" s="21"/>
      <c r="K5" s="21"/>
      <c r="L5" s="10"/>
      <c r="M5" s="21"/>
      <c r="N5" s="21"/>
      <c r="O5" s="23">
        <f t="shared" si="0"/>
        <v>99</v>
      </c>
      <c r="P5" s="24" t="str">
        <f>IF(O5&gt;=8,"ERLEDIGT","FEHLSTUNDEN")</f>
        <v>ERLEDIGT</v>
      </c>
    </row>
    <row r="6" spans="1:21" x14ac:dyDescent="0.25">
      <c r="A6" s="20" t="s">
        <v>25</v>
      </c>
      <c r="B6" s="25" t="s">
        <v>30</v>
      </c>
      <c r="C6" s="22">
        <v>42736</v>
      </c>
      <c r="D6" s="21" t="s">
        <v>34</v>
      </c>
      <c r="E6" s="21">
        <v>99</v>
      </c>
      <c r="F6" s="10"/>
      <c r="G6" s="21"/>
      <c r="H6" s="21"/>
      <c r="I6" s="10"/>
      <c r="J6" s="21"/>
      <c r="K6" s="21"/>
      <c r="L6" s="10"/>
      <c r="M6" s="21"/>
      <c r="N6" s="21"/>
      <c r="O6" s="23">
        <f t="shared" si="0"/>
        <v>99</v>
      </c>
      <c r="P6" s="24" t="str">
        <f t="shared" ref="P6:P35" si="1">IF(O6&gt;=8,"ERLEDIGT","FEHLSTUNDEN")</f>
        <v>ERLEDIGT</v>
      </c>
    </row>
    <row r="7" spans="1:21" x14ac:dyDescent="0.25">
      <c r="A7" s="20" t="s">
        <v>26</v>
      </c>
      <c r="B7" s="25" t="s">
        <v>29</v>
      </c>
      <c r="C7" s="22">
        <v>42736</v>
      </c>
      <c r="D7" s="21" t="s">
        <v>66</v>
      </c>
      <c r="E7" s="21">
        <v>99</v>
      </c>
      <c r="F7" s="10"/>
      <c r="G7" s="21"/>
      <c r="H7" s="21"/>
      <c r="I7" s="10"/>
      <c r="J7" s="21"/>
      <c r="K7" s="21"/>
      <c r="L7" s="10"/>
      <c r="M7" s="21"/>
      <c r="N7" s="21"/>
      <c r="O7" s="23">
        <f t="shared" si="0"/>
        <v>99</v>
      </c>
      <c r="P7" s="24" t="str">
        <f t="shared" si="1"/>
        <v>ERLEDIGT</v>
      </c>
    </row>
    <row r="8" spans="1:21" x14ac:dyDescent="0.25">
      <c r="A8" s="20" t="s">
        <v>27</v>
      </c>
      <c r="B8" s="25" t="s">
        <v>31</v>
      </c>
      <c r="C8" s="22">
        <v>42736</v>
      </c>
      <c r="D8" s="21" t="s">
        <v>35</v>
      </c>
      <c r="E8" s="21">
        <v>99</v>
      </c>
      <c r="F8" s="10"/>
      <c r="G8" s="21"/>
      <c r="H8" s="21"/>
      <c r="I8" s="10"/>
      <c r="J8" s="21"/>
      <c r="K8" s="21"/>
      <c r="L8" s="10"/>
      <c r="M8" s="21"/>
      <c r="N8" s="21"/>
      <c r="O8" s="23">
        <f t="shared" si="0"/>
        <v>99</v>
      </c>
      <c r="P8" s="24" t="str">
        <f t="shared" si="1"/>
        <v>ERLEDIGT</v>
      </c>
    </row>
    <row r="9" spans="1:21" x14ac:dyDescent="0.25">
      <c r="A9" s="1" t="s">
        <v>57</v>
      </c>
      <c r="B9" s="25" t="s">
        <v>59</v>
      </c>
      <c r="C9" s="28">
        <v>43071</v>
      </c>
      <c r="D9" s="6" t="s">
        <v>67</v>
      </c>
      <c r="E9" s="1">
        <v>99</v>
      </c>
      <c r="F9" s="28"/>
      <c r="G9" s="6"/>
      <c r="H9" s="1"/>
      <c r="I9" s="28"/>
      <c r="J9" s="1"/>
      <c r="K9" s="1"/>
      <c r="L9" s="28"/>
      <c r="M9" s="1"/>
      <c r="N9" s="1"/>
      <c r="O9" s="5">
        <f>SUM(E9,H9,K9,N9)</f>
        <v>99</v>
      </c>
      <c r="P9" s="29" t="str">
        <f>IF(O9&gt;=8,"ERLEDIGT","FEHLSTUNDEN")</f>
        <v>ERLEDIGT</v>
      </c>
    </row>
    <row r="10" spans="1:21" x14ac:dyDescent="0.25">
      <c r="A10" s="1" t="s">
        <v>71</v>
      </c>
      <c r="B10" s="25" t="s">
        <v>72</v>
      </c>
      <c r="C10" s="44">
        <v>43071</v>
      </c>
      <c r="D10" s="45" t="s">
        <v>70</v>
      </c>
      <c r="E10" s="45">
        <v>99</v>
      </c>
      <c r="F10" s="10"/>
      <c r="G10" s="6"/>
      <c r="H10" s="6"/>
      <c r="I10" s="10"/>
      <c r="J10" s="6"/>
      <c r="K10" s="6"/>
      <c r="L10" s="10"/>
      <c r="M10" s="6"/>
      <c r="N10" s="6"/>
      <c r="O10" s="7">
        <f>SUM(E10,H10,K10,N10)</f>
        <v>99</v>
      </c>
      <c r="P10" s="8" t="str">
        <f>IF(O10&gt;=8,"ERLEDIGT","FEHLSTUNDEN")</f>
        <v>ERLEDIGT</v>
      </c>
    </row>
    <row r="11" spans="1:21" x14ac:dyDescent="0.25">
      <c r="A11" s="1" t="s">
        <v>74</v>
      </c>
      <c r="B11" s="6" t="s">
        <v>32</v>
      </c>
      <c r="C11" s="44">
        <v>43071</v>
      </c>
      <c r="D11" s="45" t="s">
        <v>75</v>
      </c>
      <c r="E11" s="45">
        <v>99</v>
      </c>
      <c r="F11" s="10"/>
      <c r="G11" s="6"/>
      <c r="H11" s="6"/>
      <c r="I11" s="10"/>
      <c r="J11" s="6"/>
      <c r="K11" s="6"/>
      <c r="L11" s="10"/>
      <c r="M11" s="6"/>
      <c r="N11" s="6"/>
      <c r="O11" s="7">
        <f>SUM(E11,H11,K11,N11)</f>
        <v>99</v>
      </c>
      <c r="P11" s="8" t="str">
        <f>IF(O11&gt;=8,"ERLEDIGT","FEHLSTUNDEN")</f>
        <v>ERLEDIGT</v>
      </c>
    </row>
    <row r="12" spans="1:21" x14ac:dyDescent="0.25">
      <c r="A12" s="1" t="s">
        <v>55</v>
      </c>
      <c r="B12" s="25" t="s">
        <v>60</v>
      </c>
      <c r="C12" s="10">
        <v>42915</v>
      </c>
      <c r="D12" s="6" t="s">
        <v>56</v>
      </c>
      <c r="E12" s="6">
        <v>4</v>
      </c>
      <c r="F12" s="10">
        <v>43071</v>
      </c>
      <c r="G12" s="6" t="s">
        <v>56</v>
      </c>
      <c r="H12" s="6">
        <v>4</v>
      </c>
      <c r="I12" s="10"/>
      <c r="J12" s="6"/>
      <c r="K12" s="6"/>
      <c r="L12" s="10"/>
      <c r="M12" s="6"/>
      <c r="N12" s="6"/>
      <c r="O12" s="7">
        <f>SUM(E12,H12,K12,N12)</f>
        <v>8</v>
      </c>
      <c r="P12" s="8" t="str">
        <f>IF(O12&gt;=8,"ERLEDIGT","FEHLSTUNDEN")</f>
        <v>ERLEDIGT</v>
      </c>
    </row>
    <row r="13" spans="1:21" x14ac:dyDescent="0.25">
      <c r="A13" s="1" t="s">
        <v>36</v>
      </c>
      <c r="B13" s="25" t="s">
        <v>37</v>
      </c>
      <c r="C13" s="10">
        <v>42771</v>
      </c>
      <c r="D13" s="6" t="s">
        <v>68</v>
      </c>
      <c r="E13" s="6">
        <v>3.5</v>
      </c>
      <c r="F13" s="10"/>
      <c r="G13" s="6"/>
      <c r="H13" s="6"/>
      <c r="I13" s="10"/>
      <c r="J13" s="6"/>
      <c r="K13" s="6"/>
      <c r="L13" s="10"/>
      <c r="M13" s="6"/>
      <c r="N13" s="6"/>
      <c r="O13" s="7">
        <f t="shared" si="0"/>
        <v>3.5</v>
      </c>
      <c r="P13" s="8" t="str">
        <f t="shared" si="1"/>
        <v>FEHLSTUNDEN</v>
      </c>
    </row>
    <row r="14" spans="1:21" x14ac:dyDescent="0.25">
      <c r="A14" s="1" t="s">
        <v>64</v>
      </c>
      <c r="B14" s="25" t="s">
        <v>65</v>
      </c>
      <c r="C14" s="10">
        <v>43071</v>
      </c>
      <c r="D14" s="6" t="s">
        <v>68</v>
      </c>
      <c r="E14" s="6">
        <v>3</v>
      </c>
      <c r="F14" s="10">
        <v>43071</v>
      </c>
      <c r="G14" s="31" t="s">
        <v>69</v>
      </c>
      <c r="H14" s="6">
        <v>3</v>
      </c>
      <c r="I14" s="44">
        <v>43071</v>
      </c>
      <c r="J14" s="45" t="s">
        <v>70</v>
      </c>
      <c r="K14" s="45">
        <v>99</v>
      </c>
      <c r="L14" s="10"/>
      <c r="M14" s="6"/>
      <c r="N14" s="6"/>
      <c r="O14" s="7">
        <f t="shared" si="0"/>
        <v>105</v>
      </c>
      <c r="P14" s="8" t="str">
        <f t="shared" si="1"/>
        <v>ERLEDIGT</v>
      </c>
    </row>
    <row r="15" spans="1:21" x14ac:dyDescent="0.25">
      <c r="A15" s="38" t="s">
        <v>48</v>
      </c>
      <c r="B15" s="37" t="s">
        <v>49</v>
      </c>
      <c r="C15" s="10">
        <v>43083</v>
      </c>
      <c r="D15" s="6" t="s">
        <v>76</v>
      </c>
      <c r="E15" s="6">
        <v>8</v>
      </c>
      <c r="F15" s="10"/>
      <c r="G15" s="6"/>
      <c r="H15" s="6"/>
      <c r="I15" s="10"/>
      <c r="J15" s="6"/>
      <c r="K15" s="6"/>
      <c r="L15" s="10"/>
      <c r="M15" s="6"/>
      <c r="N15" s="6"/>
      <c r="O15" s="7">
        <f t="shared" si="0"/>
        <v>8</v>
      </c>
      <c r="P15" s="8" t="str">
        <f t="shared" si="1"/>
        <v>ERLEDIGT</v>
      </c>
    </row>
    <row r="16" spans="1:21" x14ac:dyDescent="0.25">
      <c r="A16" s="39" t="s">
        <v>61</v>
      </c>
      <c r="B16" s="36" t="s">
        <v>62</v>
      </c>
      <c r="C16" s="10">
        <v>43091</v>
      </c>
      <c r="D16" s="6" t="s">
        <v>77</v>
      </c>
      <c r="E16" s="6">
        <v>8</v>
      </c>
      <c r="F16" s="10"/>
      <c r="G16" s="6"/>
      <c r="H16" s="6"/>
      <c r="I16" s="10"/>
      <c r="J16" s="6"/>
      <c r="K16" s="6"/>
      <c r="L16" s="10"/>
      <c r="M16" s="6"/>
      <c r="N16" s="6"/>
      <c r="O16" s="7">
        <f t="shared" si="0"/>
        <v>8</v>
      </c>
      <c r="P16" s="8" t="str">
        <f t="shared" si="1"/>
        <v>ERLEDIGT</v>
      </c>
    </row>
    <row r="17" spans="1:16" x14ac:dyDescent="0.25">
      <c r="A17" s="1" t="s">
        <v>78</v>
      </c>
      <c r="B17" s="6"/>
      <c r="C17" s="10">
        <v>43154</v>
      </c>
      <c r="D17" s="6" t="s">
        <v>76</v>
      </c>
      <c r="E17" s="6">
        <v>4</v>
      </c>
      <c r="F17" s="10">
        <v>43154</v>
      </c>
      <c r="G17" s="6" t="s">
        <v>79</v>
      </c>
      <c r="H17" s="6">
        <v>3</v>
      </c>
      <c r="I17" s="10"/>
      <c r="J17" s="6"/>
      <c r="K17" s="6"/>
      <c r="L17" s="10"/>
      <c r="M17" s="6"/>
      <c r="N17" s="6"/>
      <c r="O17" s="7">
        <f t="shared" si="0"/>
        <v>7</v>
      </c>
      <c r="P17" s="8" t="str">
        <f t="shared" si="1"/>
        <v>FEHLSTUNDEN</v>
      </c>
    </row>
    <row r="18" spans="1:16" x14ac:dyDescent="0.25">
      <c r="A18" s="46" t="s">
        <v>38</v>
      </c>
      <c r="B18" s="49" t="s">
        <v>80</v>
      </c>
      <c r="C18" s="48">
        <v>43154</v>
      </c>
      <c r="D18" s="47" t="s">
        <v>81</v>
      </c>
      <c r="E18" s="47">
        <v>4</v>
      </c>
      <c r="F18" s="48">
        <v>43154</v>
      </c>
      <c r="G18" s="47" t="s">
        <v>82</v>
      </c>
      <c r="H18" s="47">
        <v>3</v>
      </c>
      <c r="I18" s="48">
        <v>43154</v>
      </c>
      <c r="J18" s="47" t="s">
        <v>83</v>
      </c>
      <c r="K18" s="47">
        <v>3</v>
      </c>
      <c r="L18" s="10"/>
      <c r="M18" s="6"/>
      <c r="N18" s="6"/>
      <c r="O18" s="7">
        <f t="shared" si="0"/>
        <v>10</v>
      </c>
      <c r="P18" s="8" t="str">
        <f t="shared" si="1"/>
        <v>ERLEDIGT</v>
      </c>
    </row>
    <row r="19" spans="1:16" x14ac:dyDescent="0.25">
      <c r="A19" s="1" t="s">
        <v>51</v>
      </c>
      <c r="B19" s="49" t="s">
        <v>52</v>
      </c>
      <c r="C19" s="48">
        <v>43151</v>
      </c>
      <c r="D19" s="6" t="s">
        <v>84</v>
      </c>
      <c r="E19" s="6">
        <v>3</v>
      </c>
      <c r="F19" s="48">
        <v>43151</v>
      </c>
      <c r="G19" s="47" t="s">
        <v>85</v>
      </c>
      <c r="H19" s="6">
        <v>1</v>
      </c>
      <c r="I19" s="48">
        <v>43151</v>
      </c>
      <c r="J19" s="6" t="s">
        <v>86</v>
      </c>
      <c r="K19" s="6">
        <v>3</v>
      </c>
      <c r="L19" s="48">
        <v>43151</v>
      </c>
      <c r="M19" s="6" t="s">
        <v>87</v>
      </c>
      <c r="N19" s="6">
        <v>2</v>
      </c>
      <c r="O19" s="7">
        <f t="shared" si="0"/>
        <v>9</v>
      </c>
      <c r="P19" s="8" t="str">
        <f t="shared" si="1"/>
        <v>ERLEDIGT</v>
      </c>
    </row>
    <row r="20" spans="1:16" x14ac:dyDescent="0.25">
      <c r="A20" s="1" t="s">
        <v>88</v>
      </c>
      <c r="B20" s="49" t="s">
        <v>44</v>
      </c>
      <c r="C20" s="10">
        <v>43183</v>
      </c>
      <c r="D20" s="31" t="s">
        <v>69</v>
      </c>
      <c r="E20" s="6">
        <v>6</v>
      </c>
      <c r="F20" s="10"/>
      <c r="G20" s="6"/>
      <c r="H20" s="6"/>
      <c r="I20" s="10"/>
      <c r="J20" s="6"/>
      <c r="K20" s="6"/>
      <c r="L20" s="10"/>
      <c r="M20" s="6"/>
      <c r="N20" s="6"/>
      <c r="O20" s="7">
        <f t="shared" si="0"/>
        <v>6</v>
      </c>
      <c r="P20" s="8" t="str">
        <f t="shared" si="1"/>
        <v>FEHLSTUNDEN</v>
      </c>
    </row>
    <row r="21" spans="1:16" x14ac:dyDescent="0.25">
      <c r="A21" s="1"/>
      <c r="B21" s="6"/>
      <c r="C21" s="10"/>
      <c r="D21" s="6"/>
      <c r="E21" s="1"/>
      <c r="F21" s="10"/>
      <c r="G21" s="6"/>
      <c r="H21" s="1"/>
      <c r="I21" s="10"/>
      <c r="J21" s="6"/>
      <c r="K21" s="1"/>
      <c r="L21" s="10"/>
      <c r="M21" s="6"/>
      <c r="N21" s="1"/>
      <c r="O21" s="5">
        <f t="shared" si="0"/>
        <v>0</v>
      </c>
      <c r="P21" s="8" t="str">
        <f t="shared" si="1"/>
        <v>FEHLSTUNDEN</v>
      </c>
    </row>
    <row r="22" spans="1:16" x14ac:dyDescent="0.25">
      <c r="A22" s="1"/>
      <c r="B22" s="6"/>
      <c r="C22" s="10"/>
      <c r="D22" s="6"/>
      <c r="E22" s="6"/>
      <c r="F22" s="10"/>
      <c r="G22" s="6"/>
      <c r="H22" s="6"/>
      <c r="I22" s="10"/>
      <c r="J22" s="6"/>
      <c r="K22" s="6"/>
      <c r="L22" s="10"/>
      <c r="M22" s="6"/>
      <c r="N22" s="6"/>
      <c r="O22" s="7">
        <f t="shared" ref="O22:O33" si="2">SUM(E22,H22,K22,N22)</f>
        <v>0</v>
      </c>
      <c r="P22" s="8" t="str">
        <f t="shared" si="1"/>
        <v>FEHLSTUNDEN</v>
      </c>
    </row>
    <row r="23" spans="1:16" x14ac:dyDescent="0.25">
      <c r="A23" s="1"/>
      <c r="B23" s="6"/>
      <c r="C23" s="10"/>
      <c r="D23" s="6"/>
      <c r="E23" s="6"/>
      <c r="F23" s="10"/>
      <c r="G23" s="6"/>
      <c r="H23" s="6"/>
      <c r="I23" s="10"/>
      <c r="J23" s="6"/>
      <c r="K23" s="6"/>
      <c r="L23" s="10"/>
      <c r="M23" s="6"/>
      <c r="N23" s="6"/>
      <c r="O23" s="7">
        <f t="shared" si="2"/>
        <v>0</v>
      </c>
      <c r="P23" s="8" t="str">
        <f t="shared" si="1"/>
        <v>FEHLSTUNDEN</v>
      </c>
    </row>
    <row r="24" spans="1:16" x14ac:dyDescent="0.25">
      <c r="A24" s="1"/>
      <c r="B24" s="6"/>
      <c r="C24" s="10"/>
      <c r="D24" s="6"/>
      <c r="E24" s="6"/>
      <c r="F24" s="10"/>
      <c r="G24" s="6"/>
      <c r="H24" s="6"/>
      <c r="I24" s="10"/>
      <c r="J24" s="6"/>
      <c r="K24" s="6"/>
      <c r="L24" s="10"/>
      <c r="M24" s="6"/>
      <c r="N24" s="6"/>
      <c r="O24" s="7">
        <f t="shared" si="2"/>
        <v>0</v>
      </c>
      <c r="P24" s="8" t="str">
        <f t="shared" si="1"/>
        <v>FEHLSTUNDEN</v>
      </c>
    </row>
    <row r="25" spans="1:16" x14ac:dyDescent="0.25">
      <c r="A25" s="1"/>
      <c r="B25" s="6"/>
      <c r="C25" s="10"/>
      <c r="D25" s="6"/>
      <c r="E25" s="6"/>
      <c r="F25" s="10"/>
      <c r="G25" s="6"/>
      <c r="H25" s="6"/>
      <c r="I25" s="10"/>
      <c r="J25" s="6"/>
      <c r="K25" s="6"/>
      <c r="L25" s="10"/>
      <c r="M25" s="6"/>
      <c r="N25" s="6"/>
      <c r="O25" s="7">
        <f t="shared" si="2"/>
        <v>0</v>
      </c>
      <c r="P25" s="8" t="str">
        <f t="shared" si="1"/>
        <v>FEHLSTUNDEN</v>
      </c>
    </row>
    <row r="26" spans="1:16" x14ac:dyDescent="0.25">
      <c r="A26" s="1"/>
      <c r="B26" s="6"/>
      <c r="C26" s="10"/>
      <c r="D26" s="6"/>
      <c r="E26" s="6"/>
      <c r="F26" s="10"/>
      <c r="G26" s="6"/>
      <c r="H26" s="6"/>
      <c r="I26" s="10"/>
      <c r="J26" s="6"/>
      <c r="K26" s="6"/>
      <c r="L26" s="10"/>
      <c r="M26" s="6"/>
      <c r="N26" s="6"/>
      <c r="O26" s="7">
        <f t="shared" si="2"/>
        <v>0</v>
      </c>
      <c r="P26" s="8" t="str">
        <f t="shared" si="1"/>
        <v>FEHLSTUNDEN</v>
      </c>
    </row>
    <row r="27" spans="1:16" x14ac:dyDescent="0.25">
      <c r="A27" s="1"/>
      <c r="B27" s="6"/>
      <c r="C27" s="10"/>
      <c r="D27" s="6"/>
      <c r="E27" s="6"/>
      <c r="F27" s="10"/>
      <c r="G27" s="6"/>
      <c r="H27" s="6"/>
      <c r="I27" s="10"/>
      <c r="J27" s="6"/>
      <c r="K27" s="6"/>
      <c r="L27" s="10"/>
      <c r="M27" s="6"/>
      <c r="N27" s="6"/>
      <c r="O27" s="7">
        <f t="shared" si="2"/>
        <v>0</v>
      </c>
      <c r="P27" s="8" t="str">
        <f t="shared" si="1"/>
        <v>FEHLSTUNDEN</v>
      </c>
    </row>
    <row r="28" spans="1:16" x14ac:dyDescent="0.25">
      <c r="A28" s="1"/>
      <c r="B28" s="6"/>
      <c r="C28" s="10"/>
      <c r="D28" s="6"/>
      <c r="E28" s="6"/>
      <c r="F28" s="10"/>
      <c r="G28" s="6"/>
      <c r="H28" s="6"/>
      <c r="I28" s="10"/>
      <c r="J28" s="6"/>
      <c r="K28" s="6"/>
      <c r="L28" s="10"/>
      <c r="M28" s="6"/>
      <c r="N28" s="6"/>
      <c r="O28" s="7">
        <f t="shared" si="2"/>
        <v>0</v>
      </c>
      <c r="P28" s="8" t="str">
        <f t="shared" si="1"/>
        <v>FEHLSTUNDEN</v>
      </c>
    </row>
    <row r="29" spans="1:16" x14ac:dyDescent="0.25">
      <c r="A29" s="1"/>
      <c r="B29" s="6"/>
      <c r="C29" s="10"/>
      <c r="D29" s="6"/>
      <c r="E29" s="6"/>
      <c r="F29" s="10"/>
      <c r="G29" s="6"/>
      <c r="H29" s="6"/>
      <c r="I29" s="10"/>
      <c r="J29" s="6"/>
      <c r="K29" s="6"/>
      <c r="L29" s="10"/>
      <c r="M29" s="6"/>
      <c r="N29" s="6"/>
      <c r="O29" s="7">
        <f t="shared" si="2"/>
        <v>0</v>
      </c>
      <c r="P29" s="8" t="str">
        <f t="shared" si="1"/>
        <v>FEHLSTUNDEN</v>
      </c>
    </row>
    <row r="30" spans="1:16" x14ac:dyDescent="0.25">
      <c r="A30" s="1"/>
      <c r="B30" s="6"/>
      <c r="C30" s="10"/>
      <c r="D30" s="6"/>
      <c r="E30" s="6"/>
      <c r="F30" s="10"/>
      <c r="G30" s="6"/>
      <c r="H30" s="6"/>
      <c r="I30" s="10"/>
      <c r="J30" s="6"/>
      <c r="K30" s="6"/>
      <c r="L30" s="10"/>
      <c r="M30" s="6"/>
      <c r="N30" s="6"/>
      <c r="O30" s="7">
        <f t="shared" si="2"/>
        <v>0</v>
      </c>
      <c r="P30" s="8" t="str">
        <f t="shared" si="1"/>
        <v>FEHLSTUNDEN</v>
      </c>
    </row>
    <row r="31" spans="1:16" x14ac:dyDescent="0.25">
      <c r="A31" s="1"/>
      <c r="B31" s="6"/>
      <c r="C31" s="10"/>
      <c r="D31" s="6"/>
      <c r="E31" s="6"/>
      <c r="F31" s="10"/>
      <c r="G31" s="6"/>
      <c r="H31" s="6"/>
      <c r="I31" s="10"/>
      <c r="J31" s="6"/>
      <c r="K31" s="6"/>
      <c r="L31" s="10"/>
      <c r="M31" s="6"/>
      <c r="N31" s="6"/>
      <c r="O31" s="7">
        <f t="shared" si="2"/>
        <v>0</v>
      </c>
      <c r="P31" s="8" t="str">
        <f t="shared" si="1"/>
        <v>FEHLSTUNDEN</v>
      </c>
    </row>
    <row r="32" spans="1:16" x14ac:dyDescent="0.25">
      <c r="A32" s="1"/>
      <c r="B32" s="6"/>
      <c r="C32" s="10"/>
      <c r="D32" s="6"/>
      <c r="E32" s="6"/>
      <c r="F32" s="10"/>
      <c r="G32" s="6"/>
      <c r="H32" s="6"/>
      <c r="I32" s="10"/>
      <c r="J32" s="6"/>
      <c r="K32" s="6"/>
      <c r="L32" s="10"/>
      <c r="M32" s="6"/>
      <c r="N32" s="6"/>
      <c r="O32" s="7">
        <f t="shared" si="2"/>
        <v>0</v>
      </c>
      <c r="P32" s="8" t="str">
        <f t="shared" si="1"/>
        <v>FEHLSTUNDEN</v>
      </c>
    </row>
    <row r="33" spans="1:16" x14ac:dyDescent="0.25">
      <c r="A33" s="1"/>
      <c r="B33" s="6"/>
      <c r="C33" s="10"/>
      <c r="D33" s="1"/>
      <c r="E33" s="1"/>
      <c r="F33" s="10"/>
      <c r="G33" s="6"/>
      <c r="H33" s="1"/>
      <c r="I33" s="10"/>
      <c r="J33" s="6"/>
      <c r="K33" s="1"/>
      <c r="L33" s="10"/>
      <c r="M33" s="6"/>
      <c r="N33" s="1"/>
      <c r="O33" s="5">
        <f t="shared" si="2"/>
        <v>0</v>
      </c>
      <c r="P33" s="8" t="str">
        <f t="shared" si="1"/>
        <v>FEHLSTUNDEN</v>
      </c>
    </row>
    <row r="34" spans="1:16" x14ac:dyDescent="0.25">
      <c r="A34" s="1"/>
      <c r="B34" s="6"/>
      <c r="C34" s="10"/>
      <c r="D34" s="1"/>
      <c r="E34" s="1"/>
      <c r="F34" s="10"/>
      <c r="G34" s="6"/>
      <c r="H34" s="1"/>
      <c r="I34" s="10"/>
      <c r="J34" s="1"/>
      <c r="K34" s="1"/>
      <c r="L34" s="10"/>
      <c r="M34" s="1"/>
      <c r="N34" s="1"/>
      <c r="O34" s="5">
        <f t="shared" si="0"/>
        <v>0</v>
      </c>
      <c r="P34" s="8" t="str">
        <f t="shared" si="1"/>
        <v>FEHLSTUNDEN</v>
      </c>
    </row>
    <row r="35" spans="1:16" x14ac:dyDescent="0.25">
      <c r="A35" s="2"/>
      <c r="B35" s="30"/>
      <c r="C35" s="10"/>
      <c r="D35" s="2"/>
      <c r="E35" s="2"/>
      <c r="F35" s="10"/>
      <c r="G35" s="30"/>
      <c r="H35" s="2"/>
      <c r="I35" s="10"/>
      <c r="J35" s="2"/>
      <c r="K35" s="2"/>
      <c r="L35" s="10"/>
      <c r="M35" s="2"/>
      <c r="N35" s="2"/>
      <c r="O35" s="5">
        <f t="shared" si="0"/>
        <v>0</v>
      </c>
      <c r="P35" s="8" t="str">
        <f t="shared" si="1"/>
        <v>FEHLSTUNDEN</v>
      </c>
    </row>
  </sheetData>
  <conditionalFormatting sqref="O34:O35 O4:O21">
    <cfRule type="colorScale" priority="3">
      <colorScale>
        <cfvo type="num" val="0"/>
        <cfvo type="num" val="8"/>
        <color rgb="FFFF0000"/>
        <color rgb="FF00B050"/>
      </colorScale>
    </cfRule>
  </conditionalFormatting>
  <conditionalFormatting sqref="O22:O33">
    <cfRule type="colorScale" priority="2">
      <colorScale>
        <cfvo type="num" val="0"/>
        <cfvo type="num" val="8"/>
        <color rgb="FFFF0000"/>
        <color rgb="FF00B050"/>
      </colorScale>
    </cfRule>
  </conditionalFormatting>
  <hyperlinks>
    <hyperlink ref="B4" r:id="rId1"/>
    <hyperlink ref="B8" r:id="rId2"/>
    <hyperlink ref="B7" r:id="rId3"/>
    <hyperlink ref="B6" r:id="rId4"/>
    <hyperlink ref="B13" r:id="rId5"/>
    <hyperlink ref="B12" r:id="rId6"/>
    <hyperlink ref="B14" r:id="rId7"/>
    <hyperlink ref="B10" r:id="rId8"/>
    <hyperlink ref="B15" r:id="rId9"/>
    <hyperlink ref="B16" r:id="rId10"/>
    <hyperlink ref="B18" r:id="rId11"/>
    <hyperlink ref="B19" r:id="rId12"/>
    <hyperlink ref="B20" r:id="rId13"/>
  </hyperlinks>
  <pageMargins left="0.7" right="0.7" top="0.78740157499999996" bottom="0.78740157499999996" header="0.3" footer="0.3"/>
  <pageSetup paperSize="8" orientation="landscape" horizontalDpi="300" verticalDpi="300" r:id="rId14"/>
  <tableParts count="1"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8"/>
  <sheetViews>
    <sheetView workbookViewId="0">
      <selection activeCell="B5" sqref="B5:C5"/>
    </sheetView>
  </sheetViews>
  <sheetFormatPr baseColWidth="10" defaultRowHeight="15" x14ac:dyDescent="0.25"/>
  <cols>
    <col min="2" max="2" width="27" customWidth="1"/>
    <col min="3" max="3" width="18.7109375" customWidth="1"/>
  </cols>
  <sheetData>
    <row r="3" spans="2:3" x14ac:dyDescent="0.25">
      <c r="B3" s="39" t="s">
        <v>57</v>
      </c>
      <c r="C3" s="36" t="s">
        <v>59</v>
      </c>
    </row>
    <row r="4" spans="2:3" x14ac:dyDescent="0.25">
      <c r="B4" s="38" t="s">
        <v>58</v>
      </c>
      <c r="C4" s="37" t="s">
        <v>63</v>
      </c>
    </row>
    <row r="5" spans="2:3" x14ac:dyDescent="0.25">
      <c r="B5" s="39" t="s">
        <v>61</v>
      </c>
      <c r="C5" s="36" t="s">
        <v>62</v>
      </c>
    </row>
    <row r="6" spans="2:3" x14ac:dyDescent="0.25">
      <c r="B6" s="38" t="s">
        <v>36</v>
      </c>
      <c r="C6" s="37" t="s">
        <v>37</v>
      </c>
    </row>
    <row r="7" spans="2:3" x14ac:dyDescent="0.25">
      <c r="B7" s="39" t="s">
        <v>38</v>
      </c>
      <c r="C7" s="36" t="s">
        <v>39</v>
      </c>
    </row>
    <row r="8" spans="2:3" x14ac:dyDescent="0.25">
      <c r="B8" s="38" t="s">
        <v>41</v>
      </c>
      <c r="C8" s="37" t="s">
        <v>40</v>
      </c>
    </row>
    <row r="9" spans="2:3" x14ac:dyDescent="0.25">
      <c r="B9" s="39" t="s">
        <v>38</v>
      </c>
      <c r="C9" s="36" t="s">
        <v>39</v>
      </c>
    </row>
    <row r="10" spans="2:3" x14ac:dyDescent="0.25">
      <c r="B10" s="38" t="s">
        <v>42</v>
      </c>
      <c r="C10" s="37" t="s">
        <v>43</v>
      </c>
    </row>
    <row r="11" spans="2:3" x14ac:dyDescent="0.25">
      <c r="B11" s="39" t="s">
        <v>45</v>
      </c>
      <c r="C11" s="36" t="s">
        <v>44</v>
      </c>
    </row>
    <row r="12" spans="2:3" x14ac:dyDescent="0.25">
      <c r="B12" s="38" t="s">
        <v>47</v>
      </c>
      <c r="C12" s="37" t="s">
        <v>46</v>
      </c>
    </row>
    <row r="13" spans="2:3" x14ac:dyDescent="0.25">
      <c r="B13" s="39" t="s">
        <v>50</v>
      </c>
      <c r="C13" s="40"/>
    </row>
    <row r="14" spans="2:3" x14ac:dyDescent="0.25">
      <c r="B14" s="38" t="s">
        <v>48</v>
      </c>
      <c r="C14" s="37" t="s">
        <v>49</v>
      </c>
    </row>
    <row r="15" spans="2:3" x14ac:dyDescent="0.25">
      <c r="B15" s="39" t="s">
        <v>51</v>
      </c>
      <c r="C15" s="36" t="s">
        <v>52</v>
      </c>
    </row>
    <row r="16" spans="2:3" x14ac:dyDescent="0.25">
      <c r="B16" s="38" t="s">
        <v>53</v>
      </c>
      <c r="C16" s="37" t="s">
        <v>54</v>
      </c>
    </row>
    <row r="17" spans="2:3" x14ac:dyDescent="0.25">
      <c r="B17" s="39" t="s">
        <v>64</v>
      </c>
      <c r="C17" s="36" t="s">
        <v>65</v>
      </c>
    </row>
    <row r="18" spans="2:3" x14ac:dyDescent="0.25">
      <c r="B18" s="38" t="s">
        <v>71</v>
      </c>
      <c r="C18" s="37" t="s">
        <v>72</v>
      </c>
    </row>
  </sheetData>
  <hyperlinks>
    <hyperlink ref="C6" r:id="rId1"/>
    <hyperlink ref="C7" r:id="rId2"/>
    <hyperlink ref="C11" r:id="rId3"/>
    <hyperlink ref="C14" r:id="rId4"/>
    <hyperlink ref="C15" r:id="rId5"/>
    <hyperlink ref="C16" r:id="rId6"/>
    <hyperlink ref="C3" r:id="rId7"/>
    <hyperlink ref="C4" r:id="rId8"/>
    <hyperlink ref="C5" r:id="rId9"/>
    <hyperlink ref="C17" r:id="rId10"/>
    <hyperlink ref="C18" r:id="rId1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Punktesystem</vt:lpstr>
      <vt:lpstr>Namen + E-Mail</vt:lpstr>
      <vt:lpstr>Punktesystem!Druckbereich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Gassen, Juergen</cp:lastModifiedBy>
  <dcterms:created xsi:type="dcterms:W3CDTF">2012-01-19T08:01:16Z</dcterms:created>
  <dcterms:modified xsi:type="dcterms:W3CDTF">2018-03-24T16:48:59Z</dcterms:modified>
</cp:coreProperties>
</file>